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thumbnail" Target="docProps/thumbnail.wmf" /><Relationship Id="rId3" Type="http://schemas.openxmlformats.org/package/2006/relationships/metadata/core-properties" Target="docProps/core.xml" /><Relationship Id="rId4" Type="http://schemas.openxmlformats.org/officeDocument/2006/relationships/extended-properties" Target="docProps/app.xml" /><Relationship Id="rId5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codeName="ThisWorkbook"/>
  <bookViews>
    <workbookView xWindow="-120" yWindow="-120" windowWidth="29040" windowHeight="15720" tabRatio="818"/>
  </bookViews>
  <sheets>
    <sheet name="工事費内訳書" sheetId="59" r:id="rId1"/>
  </sheets>
  <definedNames>
    <definedName name="_xlnm.Print_Titles">#REF!</definedName>
    <definedName name="項目001">#REF!</definedName>
    <definedName name="工事番号">#REF!</definedName>
    <definedName name="項目002">#REF!</definedName>
    <definedName name="項目003">#REF!</definedName>
    <definedName name="内訳書工事価格総計">#REF!</definedName>
    <definedName name="内訳書工事価格通番" localSheetId="0">工事費内訳書!$I$85</definedName>
    <definedName name="_xlnm.Print_Area" localSheetId="0">工事費内訳書!$A$1:$G$85</definedName>
    <definedName name="工事価格総計" localSheetId="0">#REF!</definedName>
    <definedName name="_xlnm.Print_Titles" localSheetId="0">工事費内訳書!$9:$9</definedName>
    <definedName name="工事名" localSheetId="0">工事費内訳書!$B$8</definedName>
    <definedName name="内訳書工事価格総計名称" localSheetId="0">#REF!</definedName>
    <definedName name="内訳書工事価格" localSheetId="0">工事費内訳書!$G$85</definedName>
    <definedName name="内訳書工事価格総計" localSheetId="0">#REF!</definedName>
    <definedName name="内訳書工事価格総計通番" localSheetId="0">#REF!</definedName>
    <definedName name="内訳書直接工事費総計" localSheetId="0">#REF!</definedName>
    <definedName name="内訳書直接工事費総計通番" localSheetId="0">#REF!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<sst xmlns="http://schemas.openxmlformats.org/spreadsheetml/2006/main" xmlns:r="http://schemas.openxmlformats.org/officeDocument/2006/relationships" count="87" uniqueCount="87">
  <si>
    <t>住　　　　所</t>
  </si>
  <si>
    <t>硬質ポリ塩化ビニル管
_x000d_薄肉管VU　径50　 長4.0m</t>
  </si>
  <si>
    <t>数量</t>
  </si>
  <si>
    <t>型枠工（放水路）
_x000d_</t>
  </si>
  <si>
    <t>山腹基礎工
_x000d_</t>
  </si>
  <si>
    <t>商号又は名称</t>
  </si>
  <si>
    <t>水平打継目鉄筋
_x000d_D22</t>
  </si>
  <si>
    <t>代 表 者 名</t>
  </si>
  <si>
    <t>Ｒ７三林　復旧治山　三好市西宇　渓間工事</t>
  </si>
  <si>
    <t>間接工事費
_x000d_</t>
  </si>
  <si>
    <t>工 事 名</t>
  </si>
  <si>
    <t>金額（単位：円）</t>
  </si>
  <si>
    <t>工事費内訳書</t>
  </si>
  <si>
    <t>枚</t>
  </si>
  <si>
    <t>ｍ</t>
  </si>
  <si>
    <t>工事区分・工種・種別・細別</t>
  </si>
  <si>
    <t>単位</t>
  </si>
  <si>
    <t>共通仮設費（率計上）
_x000d_</t>
  </si>
  <si>
    <t>通し番号</t>
  </si>
  <si>
    <t>打継面清掃
_x000d_打継面清掃</t>
  </si>
  <si>
    <t>雨量計設置
_x000d_</t>
  </si>
  <si>
    <t>レベル</t>
  </si>
  <si>
    <t>工事原価
_x000d_</t>
  </si>
  <si>
    <t>式</t>
  </si>
  <si>
    <t>敷栗石
_x000d_割栗石8～15cm</t>
  </si>
  <si>
    <t>本</t>
  </si>
  <si>
    <t>直接工事費
_x000d_</t>
  </si>
  <si>
    <t>銘板工
_x000d_</t>
  </si>
  <si>
    <t>直接工事費(諸経費対象)
_x000d_</t>
  </si>
  <si>
    <t>渓間工
_x000d_</t>
  </si>
  <si>
    <t>ネームプレート（ｱﾙﾐﾆｳﾑ軽合金鋳造製）
A型(横40cm×縦30cm×1cm)　堤名板用</t>
  </si>
  <si>
    <t>治山土工
_x000d_</t>
  </si>
  <si>
    <t>作業土工（コンクリート床固工）
_x000d_</t>
  </si>
  <si>
    <t>掘削（土砂）
_x000d_礫質土</t>
  </si>
  <si>
    <t>m3</t>
  </si>
  <si>
    <t>㎡</t>
  </si>
  <si>
    <t>透水シート
_x000d_厚30mm×幅400mm</t>
  </si>
  <si>
    <t>転石破砕
_x000d_</t>
  </si>
  <si>
    <t>作業土工（コンクリート流路工）
_x000d_</t>
  </si>
  <si>
    <t>山腹工
_x000d_</t>
  </si>
  <si>
    <t>掘削（岩石）
_x000d_軟岩ⅠB</t>
  </si>
  <si>
    <t>斜面整地
_x000d_礫質土</t>
  </si>
  <si>
    <t>残土処理
_x000d_</t>
  </si>
  <si>
    <t>治山ダム工
_x000d_</t>
  </si>
  <si>
    <t>コンクリート床固工
_x000d_</t>
  </si>
  <si>
    <t>硬質ポリ塩化ビニル管
_x000d_薄肉管VU　径200　長4.0m</t>
  </si>
  <si>
    <t>型枠工（床固工）
_x000d_</t>
  </si>
  <si>
    <t>処分費
_x000d_根株</t>
  </si>
  <si>
    <t>足場工
_x000d_</t>
  </si>
  <si>
    <t>流路工
_x000d_</t>
  </si>
  <si>
    <t>コンクリート流路工
_x000d_</t>
  </si>
  <si>
    <t>渓間工付属物設置工
_x000d_</t>
  </si>
  <si>
    <t>基</t>
  </si>
  <si>
    <t>点検施設工
_x000d_</t>
  </si>
  <si>
    <t>根株・倒木竹処理工
_x000d_</t>
  </si>
  <si>
    <t>法切工・排土工
_x000d_礫質土</t>
  </si>
  <si>
    <t>処分費
_x000d_枝葉</t>
  </si>
  <si>
    <t>処分費
_x000d_竹</t>
  </si>
  <si>
    <t>法切工・排土工
_x000d_</t>
  </si>
  <si>
    <t>仮設工
_x000d_</t>
  </si>
  <si>
    <t>法枠工
_x000d_</t>
  </si>
  <si>
    <t>運搬設備工
_x000d_</t>
  </si>
  <si>
    <t>簡易ケーブルクレーン設置・撤去
_x000d_</t>
  </si>
  <si>
    <t>仮水路工
_x000d_</t>
  </si>
  <si>
    <t>共通仮設費
_x000d_</t>
  </si>
  <si>
    <t>安全費
_x000d_</t>
  </si>
  <si>
    <t>雨量計観測
_x000d_</t>
  </si>
  <si>
    <t>現場管理費
_x000d_</t>
  </si>
  <si>
    <t>現場管理費（率計上）
_x000d_</t>
  </si>
  <si>
    <t>一般管理費等
_x000d_</t>
  </si>
  <si>
    <t>工事価格
_x000d_</t>
  </si>
  <si>
    <t>入札書記載金額(税抜き)</t>
  </si>
  <si>
    <t>－</t>
  </si>
  <si>
    <t>土砂掘削面整形
礫質土</t>
  </si>
  <si>
    <t>埋戻し
土砂</t>
  </si>
  <si>
    <t>コンクリート工（本堤）
BB18-8-40 W/C≦60％</t>
  </si>
  <si>
    <t>コンクリート工（流路）
BB18-8-40 W/C≦60％</t>
  </si>
  <si>
    <t>コンクリート工（均し基礎）
BB18-8-40 W/C≦60％</t>
  </si>
  <si>
    <t>目地板工
t=10mm</t>
    <rPh sb="3" eb="4">
      <t>コウ</t>
    </rPh>
    <phoneticPr fontId="4"/>
  </si>
  <si>
    <t xml:space="preserve">型枠工
</t>
    <rPh sb="2" eb="3">
      <t>コウ</t>
    </rPh>
    <phoneticPr fontId="4"/>
  </si>
  <si>
    <t>昇降ステップ
300×19</t>
  </si>
  <si>
    <t xml:space="preserve">機械運搬
根株,枝葉,竹
</t>
    <rPh sb="0" eb="2">
      <t>キカイ</t>
    </rPh>
    <rPh sb="2" eb="4">
      <t>ウンパン</t>
    </rPh>
    <rPh sb="5" eb="7">
      <t>ネカブ</t>
    </rPh>
    <rPh sb="8" eb="10">
      <t>シヨウ</t>
    </rPh>
    <rPh sb="11" eb="12">
      <t>タケ</t>
    </rPh>
    <phoneticPr fontId="4"/>
  </si>
  <si>
    <t>ラス張工
法面吹付</t>
  </si>
  <si>
    <t>現場吹付法枠
ﾓﾙﾀﾙ･ｺﾝｸﾘｰﾄ,300×300</t>
  </si>
  <si>
    <t>吹付枠工（加算額）
水切りモルタル・コンクリート</t>
  </si>
  <si>
    <t>法面工（植生基材吹付工）
厚３cm,枠内吹付工</t>
  </si>
  <si>
    <t>暗渠排水管設置・撤去
φ300</t>
    <rPh sb="5" eb="7">
      <t>セッチ</t>
    </rPh>
    <rPh sb="8" eb="10">
      <t>テッキョ</t>
    </rPh>
    <phoneticPr fontId="4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</si>
</sst>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3">
    <numFmt numFmtId="176" formatCode="#,###,###,##0"/>
    <numFmt numFmtId="177" formatCode="[$-411]ggge&quot;年&quot;m&quot;月&quot;d&quot;日&quot;;@"/>
    <numFmt numFmtId="178" formatCode="#,###,###,###,##0_ "/>
  </numFmts>
  <fonts count="7">
    <font>
      <sz val="11"/>
      <color auto="1"/>
      <name val="ＭＳ Ｐゴシック"/>
      <family val="3"/>
    </font>
    <font>
      <sz val="11"/>
      <color auto="1"/>
      <name val="ＭＳ Ｐゴシック"/>
      <family val="3"/>
    </font>
    <font>
      <sz val="11"/>
      <color indexed="8"/>
      <name val="ＭＳ Ｐゴシック"/>
      <family val="3"/>
    </font>
    <font>
      <sz val="10"/>
      <color auto="1"/>
      <name val="ＭＳ ゴシック"/>
      <family val="3"/>
    </font>
    <font>
      <sz val="6"/>
      <color auto="1"/>
      <name val="ＭＳ Ｐゴシック"/>
      <family val="3"/>
    </font>
    <font>
      <sz val="9"/>
      <color auto="1"/>
      <name val="ＭＳ 明朝"/>
      <family val="1"/>
    </font>
    <font>
      <sz val="14"/>
      <color auto="1"/>
      <name val="ＭＳ 明朝"/>
      <family val="1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8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8"/>
      </left>
      <right style="hair">
        <color indexed="8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1" fillId="0" borderId="0">
      <alignment vertical="center"/>
    </xf>
    <xf numFmtId="0" fontId="2" fillId="0" borderId="0">
      <alignment vertical="center"/>
    </xf>
    <xf numFmtId="0" fontId="1" fillId="0" borderId="0"/>
    <xf numFmtId="0" fontId="3" fillId="0" borderId="0"/>
  </cellStyleXfs>
  <cellXfs count="31">
    <xf numFmtId="0" fontId="0" fillId="0" borderId="0" xfId="0"/>
    <xf numFmtId="0" fontId="5" fillId="0" borderId="0" xfId="5" applyFont="1"/>
    <xf numFmtId="49" fontId="5" fillId="0" borderId="0" xfId="5" applyNumberFormat="1" applyFont="1" applyAlignment="1">
      <alignment horizontal="left" vertical="center"/>
    </xf>
    <xf numFmtId="0" fontId="2" fillId="0" borderId="0" xfId="3">
      <alignment vertical="center"/>
    </xf>
    <xf numFmtId="49" fontId="6" fillId="0" borderId="0" xfId="5" applyNumberFormat="1" applyFont="1" applyAlignment="1">
      <alignment horizontal="center" vertical="top"/>
    </xf>
    <xf numFmtId="49" fontId="5" fillId="0" borderId="1" xfId="5" applyNumberFormat="1" applyFont="1" applyBorder="1" applyAlignment="1">
      <alignment horizontal="center" vertical="center"/>
    </xf>
    <xf numFmtId="49" fontId="5" fillId="0" borderId="2" xfId="5" applyNumberFormat="1" applyFont="1" applyBorder="1" applyAlignment="1">
      <alignment vertical="top" wrapText="1"/>
    </xf>
    <xf numFmtId="49" fontId="5" fillId="0" borderId="3" xfId="5" applyNumberFormat="1" applyFont="1" applyBorder="1" applyAlignment="1">
      <alignment vertical="top" wrapText="1"/>
    </xf>
    <xf numFmtId="49" fontId="5" fillId="0" borderId="4" xfId="5" applyNumberFormat="1" applyFont="1" applyBorder="1" applyAlignment="1">
      <alignment vertical="top"/>
    </xf>
    <xf numFmtId="49" fontId="5" fillId="0" borderId="5" xfId="5" applyNumberFormat="1" applyFont="1" applyBorder="1" applyAlignment="1">
      <alignment horizontal="center" vertical="center"/>
    </xf>
    <xf numFmtId="49" fontId="5" fillId="0" borderId="6" xfId="5" applyNumberFormat="1" applyFont="1" applyBorder="1" applyAlignment="1">
      <alignment vertical="top" wrapText="1"/>
    </xf>
    <xf numFmtId="49" fontId="5" fillId="0" borderId="7" xfId="5" applyNumberFormat="1" applyFont="1" applyBorder="1" applyAlignment="1">
      <alignment vertical="top" wrapText="1"/>
    </xf>
    <xf numFmtId="49" fontId="5" fillId="0" borderId="8" xfId="5" applyNumberFormat="1" applyFont="1" applyBorder="1" applyAlignment="1">
      <alignment vertical="top"/>
    </xf>
    <xf numFmtId="49" fontId="5" fillId="0" borderId="9" xfId="5" applyNumberFormat="1" applyFont="1" applyBorder="1" applyAlignment="1">
      <alignment horizontal="center" vertical="center"/>
    </xf>
    <xf numFmtId="49" fontId="5" fillId="0" borderId="10" xfId="5" applyNumberFormat="1" applyFont="1" applyBorder="1" applyAlignment="1">
      <alignment vertical="top" wrapText="1"/>
    </xf>
    <xf numFmtId="49" fontId="5" fillId="0" borderId="11" xfId="5" applyNumberFormat="1" applyFont="1" applyBorder="1" applyAlignment="1">
      <alignment vertical="top" wrapText="1"/>
    </xf>
    <xf numFmtId="49" fontId="5" fillId="0" borderId="12" xfId="5" applyNumberFormat="1" applyFont="1" applyBorder="1" applyAlignment="1">
      <alignment vertical="top"/>
    </xf>
    <xf numFmtId="49" fontId="5" fillId="0" borderId="0" xfId="5" applyNumberFormat="1" applyFont="1" applyAlignment="1">
      <alignment horizontal="distributed" vertical="center"/>
    </xf>
    <xf numFmtId="49" fontId="5" fillId="0" borderId="13" xfId="5" applyNumberFormat="1" applyFont="1" applyBorder="1" applyAlignment="1">
      <alignment horizontal="center" vertical="center"/>
    </xf>
    <xf numFmtId="49" fontId="5" fillId="0" borderId="14" xfId="5" applyNumberFormat="1" applyFont="1" applyBorder="1" applyAlignment="1">
      <alignment horizontal="center"/>
    </xf>
    <xf numFmtId="49" fontId="5" fillId="0" borderId="15" xfId="4" applyNumberFormat="1" applyFont="1" applyBorder="1" applyAlignment="1">
      <alignment horizontal="center"/>
    </xf>
    <xf numFmtId="49" fontId="5" fillId="2" borderId="0" xfId="5" applyNumberFormat="1" applyFont="1" applyFill="1" applyAlignment="1" applyProtection="1">
      <alignment horizontal="left" vertical="center"/>
      <protection locked="0"/>
    </xf>
    <xf numFmtId="0" fontId="5" fillId="0" borderId="14" xfId="5" applyFont="1" applyBorder="1" applyAlignment="1">
      <alignment horizontal="center"/>
    </xf>
    <xf numFmtId="176" fontId="5" fillId="0" borderId="15" xfId="4" applyNumberFormat="1" applyFont="1" applyBorder="1" applyAlignment="1">
      <alignment horizontal="center"/>
    </xf>
    <xf numFmtId="177" fontId="5" fillId="0" borderId="0" xfId="5" applyNumberFormat="1" applyFont="1" applyAlignment="1">
      <alignment horizontal="right" vertical="center"/>
    </xf>
    <xf numFmtId="49" fontId="5" fillId="0" borderId="16" xfId="5" applyNumberFormat="1" applyFont="1" applyBorder="1" applyAlignment="1">
      <alignment horizontal="center" vertical="center"/>
    </xf>
    <xf numFmtId="178" fontId="5" fillId="0" borderId="17" xfId="5" applyNumberFormat="1" applyFont="1" applyBorder="1" applyAlignment="1">
      <alignment horizontal="right"/>
    </xf>
    <xf numFmtId="178" fontId="5" fillId="3" borderId="17" xfId="5" applyNumberFormat="1" applyFont="1" applyFill="1" applyBorder="1" applyAlignment="1" applyProtection="1">
      <alignment horizontal="right"/>
      <protection locked="0"/>
    </xf>
    <xf numFmtId="178" fontId="5" fillId="0" borderId="18" xfId="5" applyNumberFormat="1" applyFont="1" applyBorder="1" applyAlignment="1">
      <alignment horizontal="right"/>
    </xf>
    <xf numFmtId="49" fontId="5" fillId="0" borderId="0" xfId="5" applyNumberFormat="1" applyFont="1" applyAlignment="1">
      <alignment horizontal="center" vertical="center"/>
    </xf>
    <xf numFmtId="178" fontId="5" fillId="0" borderId="0" xfId="5" applyNumberFormat="1" applyFont="1" applyAlignment="1">
      <alignment horizontal="center"/>
    </xf>
  </cellXfs>
  <cellStyles count="6">
    <cellStyle name="標準" xfId="0" builtinId="0"/>
    <cellStyle name="標準 2" xfId="1"/>
    <cellStyle name="標準 3" xfId="2"/>
    <cellStyle name="標準_75雛形" xfId="3"/>
    <cellStyle name="標準_75雛形_1" xfId="4"/>
    <cellStyle name="標準_内訳書サンプル" xfId="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22"/>
  <dimension ref="A1:J85"/>
  <sheetViews>
    <sheetView showGridLines="0" tabSelected="1" zoomScaleSheetLayoutView="100" workbookViewId="0"/>
  </sheetViews>
  <sheetFormatPr defaultColWidth="9" defaultRowHeight="13.5"/>
  <cols>
    <col min="1" max="1" width="8.5" customWidth="1"/>
    <col min="2" max="3" width="6.75" customWidth="1"/>
    <col min="4" max="4" width="26" customWidth="1"/>
    <col min="5" max="5" width="12" customWidth="1"/>
    <col min="6" max="6" width="12.875" customWidth="1"/>
    <col min="7" max="7" width="19.875" customWidth="1"/>
    <col min="8" max="8" width="8.5" customWidth="1"/>
    <col min="9" max="10" width="9" hidden="1" customWidth="1"/>
  </cols>
  <sheetData>
    <row r="1" spans="1:10" ht="11.25" customHeight="1">
      <c r="A1" s="1"/>
      <c r="B1" s="1"/>
      <c r="C1" s="1"/>
      <c r="D1" s="1"/>
      <c r="E1" s="1"/>
      <c r="F1" s="1"/>
      <c r="G1" s="24"/>
      <c r="H1" s="1"/>
      <c r="I1" s="1"/>
      <c r="J1" s="1"/>
    </row>
    <row r="2" spans="1:10" ht="22.5" customHeight="1">
      <c r="A2" s="2"/>
      <c r="B2" s="1"/>
      <c r="C2" s="1"/>
      <c r="D2" s="1"/>
      <c r="E2" s="1"/>
      <c r="F2" s="1"/>
      <c r="G2" s="1"/>
      <c r="H2" s="1"/>
      <c r="I2" s="1"/>
      <c r="J2" s="1"/>
    </row>
    <row r="3" spans="1:10" ht="11.25" customHeight="1">
      <c r="A3" s="1"/>
      <c r="B3" s="1"/>
      <c r="C3" s="1"/>
      <c r="D3" s="1"/>
      <c r="E3" s="17" t="s">
        <v>0</v>
      </c>
      <c r="F3" s="21"/>
      <c r="G3" s="21"/>
      <c r="H3" s="1"/>
      <c r="I3" s="1"/>
      <c r="J3" s="1"/>
    </row>
    <row r="4" spans="1:10" ht="11.25" customHeight="1">
      <c r="A4" s="1"/>
      <c r="B4" s="1"/>
      <c r="C4" s="1"/>
      <c r="D4" s="1"/>
      <c r="E4" s="17" t="s">
        <v>5</v>
      </c>
      <c r="F4" s="21"/>
      <c r="G4" s="21"/>
      <c r="H4" s="1"/>
      <c r="I4" s="1"/>
      <c r="J4" s="1"/>
    </row>
    <row r="5" spans="1:10" ht="11.25" customHeight="1">
      <c r="A5" s="1"/>
      <c r="B5" s="1"/>
      <c r="C5" s="1"/>
      <c r="D5" s="1"/>
      <c r="E5" s="17" t="s">
        <v>7</v>
      </c>
      <c r="F5" s="21"/>
      <c r="G5" s="21"/>
      <c r="H5" s="1"/>
      <c r="I5" s="1"/>
      <c r="J5" s="1"/>
    </row>
    <row r="6" spans="1:10" ht="11.25" customHeight="1">
      <c r="A6" s="3"/>
      <c r="B6" s="3"/>
      <c r="C6" s="3"/>
      <c r="D6" s="3"/>
      <c r="E6" s="3"/>
      <c r="F6" s="3"/>
      <c r="G6" s="3"/>
      <c r="H6" s="3"/>
      <c r="I6" s="3"/>
      <c r="J6" s="3"/>
    </row>
    <row r="7" spans="1:10" ht="39" customHeight="1">
      <c r="A7" s="4" t="s">
        <v>12</v>
      </c>
      <c r="B7" s="4"/>
      <c r="C7" s="4"/>
      <c r="D7" s="4"/>
      <c r="E7" s="4"/>
      <c r="F7" s="4"/>
      <c r="G7" s="4"/>
      <c r="H7" s="1"/>
      <c r="I7" s="1"/>
      <c r="J7" s="1"/>
    </row>
    <row r="8" spans="1:10" ht="11.25" customHeight="1">
      <c r="A8" s="2" t="s">
        <v>10</v>
      </c>
      <c r="B8" s="2" t="s">
        <v>8</v>
      </c>
      <c r="C8" s="2"/>
      <c r="D8" s="2"/>
      <c r="E8" s="2"/>
      <c r="F8" s="2"/>
      <c r="G8" s="2"/>
      <c r="H8" s="1"/>
      <c r="I8" s="1"/>
      <c r="J8" s="1"/>
    </row>
    <row r="9" spans="1:10" ht="11.25" customHeight="1">
      <c r="A9" s="5" t="s">
        <v>15</v>
      </c>
      <c r="B9" s="9"/>
      <c r="C9" s="9"/>
      <c r="D9" s="13"/>
      <c r="E9" s="18" t="s">
        <v>16</v>
      </c>
      <c r="F9" s="18" t="s">
        <v>2</v>
      </c>
      <c r="G9" s="25" t="s">
        <v>11</v>
      </c>
      <c r="H9" s="1"/>
      <c r="I9" s="29" t="s">
        <v>18</v>
      </c>
      <c r="J9" s="29" t="s">
        <v>21</v>
      </c>
    </row>
    <row r="10" spans="1:10" ht="42" customHeight="1">
      <c r="A10" s="6" t="s">
        <v>22</v>
      </c>
      <c r="B10" s="10"/>
      <c r="C10" s="10"/>
      <c r="D10" s="14"/>
      <c r="E10" s="19" t="s">
        <v>23</v>
      </c>
      <c r="F10" s="22">
        <v>1</v>
      </c>
      <c r="G10" s="26">
        <f>+G11+G72</f>
        <v>0</v>
      </c>
      <c r="H10" s="1"/>
      <c r="I10" s="30">
        <v>1</v>
      </c>
      <c r="J10" s="30"/>
    </row>
    <row r="11" spans="1:10" ht="42" customHeight="1">
      <c r="A11" s="6" t="s">
        <v>26</v>
      </c>
      <c r="B11" s="10"/>
      <c r="C11" s="10"/>
      <c r="D11" s="14"/>
      <c r="E11" s="19" t="s">
        <v>23</v>
      </c>
      <c r="F11" s="22">
        <v>1</v>
      </c>
      <c r="G11" s="26">
        <f>+G12</f>
        <v>0</v>
      </c>
      <c r="H11" s="1"/>
      <c r="I11" s="30">
        <v>2</v>
      </c>
      <c r="J11" s="30">
        <v>20</v>
      </c>
    </row>
    <row r="12" spans="1:10" ht="42" customHeight="1">
      <c r="A12" s="6" t="s">
        <v>28</v>
      </c>
      <c r="B12" s="10"/>
      <c r="C12" s="10"/>
      <c r="D12" s="14"/>
      <c r="E12" s="19" t="s">
        <v>23</v>
      </c>
      <c r="F12" s="22">
        <v>1</v>
      </c>
      <c r="G12" s="26">
        <f>+G13+G57+G66</f>
        <v>0</v>
      </c>
      <c r="H12" s="1"/>
      <c r="I12" s="30">
        <v>3</v>
      </c>
      <c r="J12" s="30">
        <v>1</v>
      </c>
    </row>
    <row r="13" spans="1:10" ht="42" customHeight="1">
      <c r="A13" s="7"/>
      <c r="B13" s="10" t="s">
        <v>29</v>
      </c>
      <c r="C13" s="10"/>
      <c r="D13" s="14"/>
      <c r="E13" s="19" t="s">
        <v>23</v>
      </c>
      <c r="F13" s="22">
        <v>1</v>
      </c>
      <c r="G13" s="26">
        <f>+G14+G26+G35+G46+G51</f>
        <v>0</v>
      </c>
      <c r="H13" s="1"/>
      <c r="I13" s="30">
        <v>4</v>
      </c>
      <c r="J13" s="30">
        <v>2</v>
      </c>
    </row>
    <row r="14" spans="1:10" ht="42" customHeight="1">
      <c r="A14" s="7"/>
      <c r="B14" s="11"/>
      <c r="C14" s="10" t="s">
        <v>31</v>
      </c>
      <c r="D14" s="14"/>
      <c r="E14" s="19" t="s">
        <v>23</v>
      </c>
      <c r="F14" s="22">
        <v>1</v>
      </c>
      <c r="G14" s="26">
        <f>+G15+G19+G24</f>
        <v>0</v>
      </c>
      <c r="H14" s="1"/>
      <c r="I14" s="30">
        <v>5</v>
      </c>
      <c r="J14" s="30">
        <v>3</v>
      </c>
    </row>
    <row r="15" spans="1:10" ht="42" customHeight="1">
      <c r="A15" s="7"/>
      <c r="B15" s="11"/>
      <c r="C15" s="11"/>
      <c r="D15" s="15" t="s">
        <v>32</v>
      </c>
      <c r="E15" s="19" t="s">
        <v>23</v>
      </c>
      <c r="F15" s="22">
        <v>1</v>
      </c>
      <c r="G15" s="26">
        <f>+G16+G17+G18</f>
        <v>0</v>
      </c>
      <c r="H15" s="1"/>
      <c r="I15" s="30">
        <v>6</v>
      </c>
      <c r="J15" s="30">
        <v>4</v>
      </c>
    </row>
    <row r="16" spans="1:10" ht="42" customHeight="1">
      <c r="A16" s="7"/>
      <c r="B16" s="11"/>
      <c r="C16" s="11"/>
      <c r="D16" s="15" t="s">
        <v>33</v>
      </c>
      <c r="E16" s="19" t="s">
        <v>34</v>
      </c>
      <c r="F16" s="22">
        <v>330</v>
      </c>
      <c r="G16" s="27"/>
      <c r="H16" s="1"/>
      <c r="I16" s="30">
        <v>7</v>
      </c>
      <c r="J16" s="30">
        <v>4</v>
      </c>
    </row>
    <row r="17" spans="1:10" ht="42" customHeight="1">
      <c r="A17" s="7"/>
      <c r="B17" s="11"/>
      <c r="C17" s="11"/>
      <c r="D17" s="15" t="s">
        <v>73</v>
      </c>
      <c r="E17" s="19" t="s">
        <v>35</v>
      </c>
      <c r="F17" s="22">
        <v>35</v>
      </c>
      <c r="G17" s="27"/>
      <c r="H17" s="1"/>
      <c r="I17" s="30">
        <v>8</v>
      </c>
      <c r="J17" s="30">
        <v>4</v>
      </c>
    </row>
    <row r="18" spans="1:10" ht="42" customHeight="1">
      <c r="A18" s="7"/>
      <c r="B18" s="11"/>
      <c r="C18" s="11"/>
      <c r="D18" s="15" t="s">
        <v>37</v>
      </c>
      <c r="E18" s="19" t="s">
        <v>34</v>
      </c>
      <c r="F18" s="22">
        <v>5</v>
      </c>
      <c r="G18" s="27"/>
      <c r="H18" s="1"/>
      <c r="I18" s="30">
        <v>9</v>
      </c>
      <c r="J18" s="30">
        <v>4</v>
      </c>
    </row>
    <row r="19" spans="1:10" ht="42" customHeight="1">
      <c r="A19" s="7"/>
      <c r="B19" s="11"/>
      <c r="C19" s="11"/>
      <c r="D19" s="15" t="s">
        <v>38</v>
      </c>
      <c r="E19" s="19" t="s">
        <v>23</v>
      </c>
      <c r="F19" s="22">
        <v>1</v>
      </c>
      <c r="G19" s="26">
        <f>+G20+G21+G22+G23</f>
        <v>0</v>
      </c>
      <c r="H19" s="1"/>
      <c r="I19" s="30">
        <v>10</v>
      </c>
      <c r="J19" s="30">
        <v>4</v>
      </c>
    </row>
    <row r="20" spans="1:10" ht="42" customHeight="1">
      <c r="A20" s="7"/>
      <c r="B20" s="11"/>
      <c r="C20" s="11"/>
      <c r="D20" s="15" t="s">
        <v>33</v>
      </c>
      <c r="E20" s="19" t="s">
        <v>34</v>
      </c>
      <c r="F20" s="22">
        <v>299</v>
      </c>
      <c r="G20" s="27"/>
      <c r="H20" s="1"/>
      <c r="I20" s="30">
        <v>11</v>
      </c>
      <c r="J20" s="30">
        <v>4</v>
      </c>
    </row>
    <row r="21" spans="1:10" ht="42" customHeight="1">
      <c r="A21" s="7"/>
      <c r="B21" s="11"/>
      <c r="C21" s="11"/>
      <c r="D21" s="15" t="s">
        <v>40</v>
      </c>
      <c r="E21" s="19" t="s">
        <v>34</v>
      </c>
      <c r="F21" s="22">
        <v>44</v>
      </c>
      <c r="G21" s="27"/>
      <c r="H21" s="1"/>
      <c r="I21" s="30">
        <v>12</v>
      </c>
      <c r="J21" s="30">
        <v>4</v>
      </c>
    </row>
    <row r="22" spans="1:10" ht="42" customHeight="1">
      <c r="A22" s="7"/>
      <c r="B22" s="11"/>
      <c r="C22" s="11"/>
      <c r="D22" s="15" t="s">
        <v>74</v>
      </c>
      <c r="E22" s="19" t="s">
        <v>34</v>
      </c>
      <c r="F22" s="22">
        <v>72</v>
      </c>
      <c r="G22" s="27"/>
      <c r="H22" s="1"/>
      <c r="I22" s="30">
        <v>13</v>
      </c>
      <c r="J22" s="30">
        <v>4</v>
      </c>
    </row>
    <row r="23" spans="1:10" ht="42" customHeight="1">
      <c r="A23" s="7"/>
      <c r="B23" s="11"/>
      <c r="C23" s="11"/>
      <c r="D23" s="15" t="s">
        <v>41</v>
      </c>
      <c r="E23" s="19" t="s">
        <v>35</v>
      </c>
      <c r="F23" s="22">
        <v>48</v>
      </c>
      <c r="G23" s="27"/>
      <c r="H23" s="1"/>
      <c r="I23" s="30">
        <v>14</v>
      </c>
      <c r="J23" s="30">
        <v>4</v>
      </c>
    </row>
    <row r="24" spans="1:10" ht="42" customHeight="1">
      <c r="A24" s="7"/>
      <c r="B24" s="11"/>
      <c r="C24" s="11"/>
      <c r="D24" s="15" t="s">
        <v>42</v>
      </c>
      <c r="E24" s="19" t="s">
        <v>23</v>
      </c>
      <c r="F24" s="22">
        <v>1</v>
      </c>
      <c r="G24" s="26">
        <f>+G25</f>
        <v>0</v>
      </c>
      <c r="H24" s="1"/>
      <c r="I24" s="30">
        <v>15</v>
      </c>
      <c r="J24" s="30">
        <v>4</v>
      </c>
    </row>
    <row r="25" spans="1:10" ht="42" customHeight="1">
      <c r="A25" s="7"/>
      <c r="B25" s="11"/>
      <c r="C25" s="11"/>
      <c r="D25" s="15" t="s">
        <v>42</v>
      </c>
      <c r="E25" s="19" t="s">
        <v>34</v>
      </c>
      <c r="F25" s="22">
        <v>696</v>
      </c>
      <c r="G25" s="27"/>
      <c r="H25" s="1"/>
      <c r="I25" s="30">
        <v>16</v>
      </c>
      <c r="J25" s="30">
        <v>4</v>
      </c>
    </row>
    <row r="26" spans="1:10" ht="42" customHeight="1">
      <c r="A26" s="7"/>
      <c r="B26" s="11"/>
      <c r="C26" s="10" t="s">
        <v>43</v>
      </c>
      <c r="D26" s="14"/>
      <c r="E26" s="19" t="s">
        <v>23</v>
      </c>
      <c r="F26" s="22">
        <v>1</v>
      </c>
      <c r="G26" s="26">
        <f>+G27</f>
        <v>0</v>
      </c>
      <c r="H26" s="1"/>
      <c r="I26" s="30">
        <v>17</v>
      </c>
      <c r="J26" s="30">
        <v>3</v>
      </c>
    </row>
    <row r="27" spans="1:10" ht="42" customHeight="1">
      <c r="A27" s="7"/>
      <c r="B27" s="11"/>
      <c r="C27" s="11"/>
      <c r="D27" s="15" t="s">
        <v>44</v>
      </c>
      <c r="E27" s="19" t="s">
        <v>23</v>
      </c>
      <c r="F27" s="22">
        <v>1</v>
      </c>
      <c r="G27" s="26">
        <f>+G28+G29+G30+G31+G32+G33+G34</f>
        <v>0</v>
      </c>
      <c r="H27" s="1"/>
      <c r="I27" s="30">
        <v>18</v>
      </c>
      <c r="J27" s="30">
        <v>4</v>
      </c>
    </row>
    <row r="28" spans="1:10" ht="42" customHeight="1">
      <c r="A28" s="7"/>
      <c r="B28" s="11"/>
      <c r="C28" s="11"/>
      <c r="D28" s="15" t="s">
        <v>75</v>
      </c>
      <c r="E28" s="19" t="s">
        <v>34</v>
      </c>
      <c r="F28" s="22">
        <v>71.900000000000006</v>
      </c>
      <c r="G28" s="27"/>
      <c r="H28" s="1"/>
      <c r="I28" s="30">
        <v>19</v>
      </c>
      <c r="J28" s="30">
        <v>4</v>
      </c>
    </row>
    <row r="29" spans="1:10" ht="42" customHeight="1">
      <c r="A29" s="7"/>
      <c r="B29" s="11"/>
      <c r="C29" s="11"/>
      <c r="D29" s="15" t="s">
        <v>19</v>
      </c>
      <c r="E29" s="19" t="s">
        <v>34</v>
      </c>
      <c r="F29" s="22">
        <v>71.900000000000006</v>
      </c>
      <c r="G29" s="27"/>
      <c r="H29" s="1"/>
      <c r="I29" s="30">
        <v>20</v>
      </c>
      <c r="J29" s="30">
        <v>4</v>
      </c>
    </row>
    <row r="30" spans="1:10" ht="42" customHeight="1">
      <c r="A30" s="7"/>
      <c r="B30" s="11"/>
      <c r="C30" s="11"/>
      <c r="D30" s="15" t="s">
        <v>45</v>
      </c>
      <c r="E30" s="19" t="s">
        <v>25</v>
      </c>
      <c r="F30" s="22">
        <v>1</v>
      </c>
      <c r="G30" s="27"/>
      <c r="H30" s="1"/>
      <c r="I30" s="30">
        <v>21</v>
      </c>
      <c r="J30" s="30">
        <v>4</v>
      </c>
    </row>
    <row r="31" spans="1:10" ht="42" customHeight="1">
      <c r="A31" s="7"/>
      <c r="B31" s="11"/>
      <c r="C31" s="11"/>
      <c r="D31" s="15" t="s">
        <v>46</v>
      </c>
      <c r="E31" s="19" t="s">
        <v>35</v>
      </c>
      <c r="F31" s="22">
        <v>84.8</v>
      </c>
      <c r="G31" s="27"/>
      <c r="H31" s="1"/>
      <c r="I31" s="30">
        <v>22</v>
      </c>
      <c r="J31" s="30">
        <v>4</v>
      </c>
    </row>
    <row r="32" spans="1:10" ht="42" customHeight="1">
      <c r="A32" s="7"/>
      <c r="B32" s="11"/>
      <c r="C32" s="11"/>
      <c r="D32" s="15" t="s">
        <v>3</v>
      </c>
      <c r="E32" s="19" t="s">
        <v>35</v>
      </c>
      <c r="F32" s="22">
        <v>4.5</v>
      </c>
      <c r="G32" s="27"/>
      <c r="H32" s="1"/>
      <c r="I32" s="30">
        <v>23</v>
      </c>
      <c r="J32" s="30">
        <v>4</v>
      </c>
    </row>
    <row r="33" spans="1:10" ht="42" customHeight="1">
      <c r="A33" s="7"/>
      <c r="B33" s="11"/>
      <c r="C33" s="11"/>
      <c r="D33" s="15" t="s">
        <v>6</v>
      </c>
      <c r="E33" s="19" t="s">
        <v>25</v>
      </c>
      <c r="F33" s="22">
        <v>51</v>
      </c>
      <c r="G33" s="27"/>
      <c r="H33" s="1"/>
      <c r="I33" s="30">
        <v>24</v>
      </c>
      <c r="J33" s="30">
        <v>4</v>
      </c>
    </row>
    <row r="34" spans="1:10" ht="42" customHeight="1">
      <c r="A34" s="7"/>
      <c r="B34" s="11"/>
      <c r="C34" s="11"/>
      <c r="D34" s="15" t="s">
        <v>48</v>
      </c>
      <c r="E34" s="19" t="s">
        <v>14</v>
      </c>
      <c r="F34" s="22">
        <v>46.7</v>
      </c>
      <c r="G34" s="27"/>
      <c r="H34" s="1"/>
      <c r="I34" s="30">
        <v>25</v>
      </c>
      <c r="J34" s="30">
        <v>4</v>
      </c>
    </row>
    <row r="35" spans="1:10" ht="42" customHeight="1">
      <c r="A35" s="7"/>
      <c r="B35" s="11"/>
      <c r="C35" s="10" t="s">
        <v>49</v>
      </c>
      <c r="D35" s="14"/>
      <c r="E35" s="19" t="s">
        <v>23</v>
      </c>
      <c r="F35" s="22">
        <v>1</v>
      </c>
      <c r="G35" s="26">
        <f>+G36</f>
        <v>0</v>
      </c>
      <c r="H35" s="1"/>
      <c r="I35" s="30">
        <v>26</v>
      </c>
      <c r="J35" s="30">
        <v>3</v>
      </c>
    </row>
    <row r="36" spans="1:10" ht="42" customHeight="1">
      <c r="A36" s="7"/>
      <c r="B36" s="11"/>
      <c r="C36" s="11"/>
      <c r="D36" s="15" t="s">
        <v>50</v>
      </c>
      <c r="E36" s="19" t="s">
        <v>23</v>
      </c>
      <c r="F36" s="22">
        <v>1</v>
      </c>
      <c r="G36" s="26">
        <f>+G37+G38+G39+G40+G41+G42+G43+G44+G45</f>
        <v>0</v>
      </c>
      <c r="H36" s="1"/>
      <c r="I36" s="30">
        <v>27</v>
      </c>
      <c r="J36" s="30">
        <v>4</v>
      </c>
    </row>
    <row r="37" spans="1:10" ht="42" customHeight="1">
      <c r="A37" s="7"/>
      <c r="B37" s="11"/>
      <c r="C37" s="11"/>
      <c r="D37" s="15" t="s">
        <v>76</v>
      </c>
      <c r="E37" s="19" t="s">
        <v>34</v>
      </c>
      <c r="F37" s="22">
        <v>131.19999999999999</v>
      </c>
      <c r="G37" s="27"/>
      <c r="H37" s="1"/>
      <c r="I37" s="30">
        <v>28</v>
      </c>
      <c r="J37" s="30">
        <v>4</v>
      </c>
    </row>
    <row r="38" spans="1:10" ht="42" customHeight="1">
      <c r="A38" s="7"/>
      <c r="B38" s="11"/>
      <c r="C38" s="11"/>
      <c r="D38" s="15" t="s">
        <v>19</v>
      </c>
      <c r="E38" s="19" t="s">
        <v>34</v>
      </c>
      <c r="F38" s="22">
        <v>131.19999999999999</v>
      </c>
      <c r="G38" s="27"/>
      <c r="H38" s="1"/>
      <c r="I38" s="30">
        <v>29</v>
      </c>
      <c r="J38" s="30">
        <v>4</v>
      </c>
    </row>
    <row r="39" spans="1:10" ht="42" customHeight="1">
      <c r="A39" s="7"/>
      <c r="B39" s="11"/>
      <c r="C39" s="11"/>
      <c r="D39" s="15" t="s">
        <v>77</v>
      </c>
      <c r="E39" s="19" t="s">
        <v>34</v>
      </c>
      <c r="F39" s="22">
        <v>5</v>
      </c>
      <c r="G39" s="27"/>
      <c r="H39" s="1"/>
      <c r="I39" s="30">
        <v>30</v>
      </c>
      <c r="J39" s="30">
        <v>4</v>
      </c>
    </row>
    <row r="40" spans="1:10" ht="42" customHeight="1">
      <c r="A40" s="7"/>
      <c r="B40" s="11"/>
      <c r="C40" s="11"/>
      <c r="D40" s="15" t="s">
        <v>78</v>
      </c>
      <c r="E40" s="19" t="s">
        <v>35</v>
      </c>
      <c r="F40" s="22">
        <v>20.3</v>
      </c>
      <c r="G40" s="27"/>
      <c r="H40" s="1"/>
      <c r="I40" s="30">
        <v>31</v>
      </c>
      <c r="J40" s="30">
        <v>4</v>
      </c>
    </row>
    <row r="41" spans="1:10" ht="42" customHeight="1">
      <c r="A41" s="7"/>
      <c r="B41" s="11"/>
      <c r="C41" s="11"/>
      <c r="D41" s="15" t="s">
        <v>1</v>
      </c>
      <c r="E41" s="19" t="s">
        <v>25</v>
      </c>
      <c r="F41" s="22">
        <v>4</v>
      </c>
      <c r="G41" s="27"/>
      <c r="H41" s="1"/>
      <c r="I41" s="30">
        <v>32</v>
      </c>
      <c r="J41" s="30">
        <v>4</v>
      </c>
    </row>
    <row r="42" spans="1:10" ht="42" customHeight="1">
      <c r="A42" s="7"/>
      <c r="B42" s="11"/>
      <c r="C42" s="11"/>
      <c r="D42" s="15" t="s">
        <v>36</v>
      </c>
      <c r="E42" s="19" t="s">
        <v>14</v>
      </c>
      <c r="F42" s="22">
        <v>18</v>
      </c>
      <c r="G42" s="27"/>
      <c r="H42" s="1"/>
      <c r="I42" s="30">
        <v>33</v>
      </c>
      <c r="J42" s="30">
        <v>4</v>
      </c>
    </row>
    <row r="43" spans="1:10" ht="42" customHeight="1">
      <c r="A43" s="7"/>
      <c r="B43" s="11"/>
      <c r="C43" s="11"/>
      <c r="D43" s="15" t="s">
        <v>79</v>
      </c>
      <c r="E43" s="19" t="s">
        <v>35</v>
      </c>
      <c r="F43" s="22">
        <v>160.9</v>
      </c>
      <c r="G43" s="27"/>
      <c r="H43" s="1"/>
      <c r="I43" s="30">
        <v>34</v>
      </c>
      <c r="J43" s="30">
        <v>4</v>
      </c>
    </row>
    <row r="44" spans="1:10" ht="42" customHeight="1">
      <c r="A44" s="7"/>
      <c r="B44" s="11"/>
      <c r="C44" s="11"/>
      <c r="D44" s="15" t="s">
        <v>48</v>
      </c>
      <c r="E44" s="19" t="s">
        <v>14</v>
      </c>
      <c r="F44" s="22">
        <v>43.6</v>
      </c>
      <c r="G44" s="27"/>
      <c r="H44" s="1"/>
      <c r="I44" s="30">
        <v>35</v>
      </c>
      <c r="J44" s="30">
        <v>4</v>
      </c>
    </row>
    <row r="45" spans="1:10" ht="42" customHeight="1">
      <c r="A45" s="7"/>
      <c r="B45" s="11"/>
      <c r="C45" s="11"/>
      <c r="D45" s="15" t="s">
        <v>24</v>
      </c>
      <c r="E45" s="19" t="s">
        <v>34</v>
      </c>
      <c r="F45" s="22">
        <v>30.2</v>
      </c>
      <c r="G45" s="27"/>
      <c r="H45" s="1"/>
      <c r="I45" s="30">
        <v>36</v>
      </c>
      <c r="J45" s="30">
        <v>4</v>
      </c>
    </row>
    <row r="46" spans="1:10" ht="42" customHeight="1">
      <c r="A46" s="7"/>
      <c r="B46" s="11"/>
      <c r="C46" s="10" t="s">
        <v>51</v>
      </c>
      <c r="D46" s="14"/>
      <c r="E46" s="19" t="s">
        <v>23</v>
      </c>
      <c r="F46" s="22">
        <v>1</v>
      </c>
      <c r="G46" s="26">
        <f>+G47+G49</f>
        <v>0</v>
      </c>
      <c r="H46" s="1"/>
      <c r="I46" s="30">
        <v>37</v>
      </c>
      <c r="J46" s="30">
        <v>3</v>
      </c>
    </row>
    <row r="47" spans="1:10" ht="42" customHeight="1">
      <c r="A47" s="7"/>
      <c r="B47" s="11"/>
      <c r="C47" s="11"/>
      <c r="D47" s="15" t="s">
        <v>27</v>
      </c>
      <c r="E47" s="19" t="s">
        <v>23</v>
      </c>
      <c r="F47" s="22">
        <v>1</v>
      </c>
      <c r="G47" s="26">
        <f>+G48</f>
        <v>0</v>
      </c>
      <c r="H47" s="1"/>
      <c r="I47" s="30">
        <v>38</v>
      </c>
      <c r="J47" s="30">
        <v>4</v>
      </c>
    </row>
    <row r="48" spans="1:10" ht="59.25" customHeight="1">
      <c r="A48" s="7"/>
      <c r="B48" s="11"/>
      <c r="C48" s="11"/>
      <c r="D48" s="15" t="s">
        <v>30</v>
      </c>
      <c r="E48" s="19" t="s">
        <v>13</v>
      </c>
      <c r="F48" s="22">
        <v>1</v>
      </c>
      <c r="G48" s="27"/>
      <c r="H48" s="1"/>
      <c r="I48" s="30">
        <v>39</v>
      </c>
      <c r="J48" s="30">
        <v>4</v>
      </c>
    </row>
    <row r="49" spans="1:10" ht="42" customHeight="1">
      <c r="A49" s="7"/>
      <c r="B49" s="11"/>
      <c r="C49" s="11"/>
      <c r="D49" s="15" t="s">
        <v>53</v>
      </c>
      <c r="E49" s="19" t="s">
        <v>23</v>
      </c>
      <c r="F49" s="22">
        <v>1</v>
      </c>
      <c r="G49" s="26">
        <f>+G50</f>
        <v>0</v>
      </c>
      <c r="H49" s="1"/>
      <c r="I49" s="30">
        <v>40</v>
      </c>
      <c r="J49" s="30">
        <v>4</v>
      </c>
    </row>
    <row r="50" spans="1:10" ht="42" customHeight="1">
      <c r="A50" s="7"/>
      <c r="B50" s="11"/>
      <c r="C50" s="11"/>
      <c r="D50" s="15" t="s">
        <v>80</v>
      </c>
      <c r="E50" s="19" t="s">
        <v>25</v>
      </c>
      <c r="F50" s="22">
        <v>8</v>
      </c>
      <c r="G50" s="27"/>
      <c r="H50" s="1"/>
      <c r="I50" s="30">
        <v>41</v>
      </c>
      <c r="J50" s="30">
        <v>4</v>
      </c>
    </row>
    <row r="51" spans="1:10" ht="42" customHeight="1">
      <c r="A51" s="7"/>
      <c r="B51" s="11"/>
      <c r="C51" s="10" t="s">
        <v>54</v>
      </c>
      <c r="D51" s="14"/>
      <c r="E51" s="19" t="s">
        <v>23</v>
      </c>
      <c r="F51" s="22">
        <v>1</v>
      </c>
      <c r="G51" s="26">
        <f>+G52</f>
        <v>0</v>
      </c>
      <c r="H51" s="1"/>
      <c r="I51" s="30">
        <v>42</v>
      </c>
      <c r="J51" s="30">
        <v>3</v>
      </c>
    </row>
    <row r="52" spans="1:10" ht="42" customHeight="1">
      <c r="A52" s="7"/>
      <c r="B52" s="11"/>
      <c r="C52" s="11"/>
      <c r="D52" s="15" t="s">
        <v>54</v>
      </c>
      <c r="E52" s="19" t="s">
        <v>23</v>
      </c>
      <c r="F52" s="22">
        <v>1</v>
      </c>
      <c r="G52" s="26">
        <f>+G53+G54+G55+G56</f>
        <v>0</v>
      </c>
      <c r="H52" s="1"/>
      <c r="I52" s="30">
        <v>43</v>
      </c>
      <c r="J52" s="30">
        <v>4</v>
      </c>
    </row>
    <row r="53" spans="1:10" ht="42" customHeight="1">
      <c r="A53" s="7"/>
      <c r="B53" s="11"/>
      <c r="C53" s="11"/>
      <c r="D53" s="15" t="s">
        <v>47</v>
      </c>
      <c r="E53" s="19" t="s">
        <v>34</v>
      </c>
      <c r="F53" s="22">
        <v>5</v>
      </c>
      <c r="G53" s="27"/>
      <c r="H53" s="1"/>
      <c r="I53" s="30">
        <v>44</v>
      </c>
      <c r="J53" s="30">
        <v>4</v>
      </c>
    </row>
    <row r="54" spans="1:10" ht="42" customHeight="1">
      <c r="A54" s="7"/>
      <c r="B54" s="11"/>
      <c r="C54" s="11"/>
      <c r="D54" s="15" t="s">
        <v>56</v>
      </c>
      <c r="E54" s="19" t="s">
        <v>34</v>
      </c>
      <c r="F54" s="22">
        <v>10</v>
      </c>
      <c r="G54" s="27"/>
      <c r="H54" s="1"/>
      <c r="I54" s="30">
        <v>45</v>
      </c>
      <c r="J54" s="30">
        <v>4</v>
      </c>
    </row>
    <row r="55" spans="1:10" ht="42" customHeight="1">
      <c r="A55" s="7"/>
      <c r="B55" s="11"/>
      <c r="C55" s="11"/>
      <c r="D55" s="15" t="s">
        <v>57</v>
      </c>
      <c r="E55" s="19" t="s">
        <v>34</v>
      </c>
      <c r="F55" s="22">
        <v>10</v>
      </c>
      <c r="G55" s="27"/>
      <c r="H55" s="1"/>
      <c r="I55" s="30">
        <v>46</v>
      </c>
      <c r="J55" s="30">
        <v>4</v>
      </c>
    </row>
    <row r="56" spans="1:10" ht="42" customHeight="1">
      <c r="A56" s="7"/>
      <c r="B56" s="11"/>
      <c r="C56" s="11"/>
      <c r="D56" s="15" t="s">
        <v>81</v>
      </c>
      <c r="E56" s="19" t="s">
        <v>34</v>
      </c>
      <c r="F56" s="22">
        <v>25</v>
      </c>
      <c r="G56" s="27"/>
      <c r="H56" s="1"/>
      <c r="I56" s="30">
        <v>47</v>
      </c>
      <c r="J56" s="30">
        <v>4</v>
      </c>
    </row>
    <row r="57" spans="1:10" ht="42" customHeight="1">
      <c r="A57" s="7"/>
      <c r="B57" s="10" t="s">
        <v>39</v>
      </c>
      <c r="C57" s="10"/>
      <c r="D57" s="14"/>
      <c r="E57" s="19" t="s">
        <v>23</v>
      </c>
      <c r="F57" s="22">
        <v>1</v>
      </c>
      <c r="G57" s="26">
        <f>+G58</f>
        <v>0</v>
      </c>
      <c r="H57" s="1"/>
      <c r="I57" s="30">
        <v>48</v>
      </c>
      <c r="J57" s="30">
        <v>2</v>
      </c>
    </row>
    <row r="58" spans="1:10" ht="42" customHeight="1">
      <c r="A58" s="7"/>
      <c r="B58" s="11"/>
      <c r="C58" s="10" t="s">
        <v>4</v>
      </c>
      <c r="D58" s="14"/>
      <c r="E58" s="19" t="s">
        <v>23</v>
      </c>
      <c r="F58" s="22">
        <v>1</v>
      </c>
      <c r="G58" s="26">
        <f>+G59+G61</f>
        <v>0</v>
      </c>
      <c r="H58" s="1"/>
      <c r="I58" s="30">
        <v>49</v>
      </c>
      <c r="J58" s="30">
        <v>3</v>
      </c>
    </row>
    <row r="59" spans="1:10" ht="42" customHeight="1">
      <c r="A59" s="7"/>
      <c r="B59" s="11"/>
      <c r="C59" s="11"/>
      <c r="D59" s="15" t="s">
        <v>55</v>
      </c>
      <c r="E59" s="19" t="s">
        <v>23</v>
      </c>
      <c r="F59" s="22">
        <v>1</v>
      </c>
      <c r="G59" s="26">
        <f>+G60</f>
        <v>0</v>
      </c>
      <c r="H59" s="1"/>
      <c r="I59" s="30">
        <v>50</v>
      </c>
      <c r="J59" s="30">
        <v>4</v>
      </c>
    </row>
    <row r="60" spans="1:10" ht="42" customHeight="1">
      <c r="A60" s="7"/>
      <c r="B60" s="11"/>
      <c r="C60" s="11"/>
      <c r="D60" s="15" t="s">
        <v>58</v>
      </c>
      <c r="E60" s="19" t="s">
        <v>34</v>
      </c>
      <c r="F60" s="22">
        <v>129</v>
      </c>
      <c r="G60" s="27"/>
      <c r="H60" s="1"/>
      <c r="I60" s="30">
        <v>51</v>
      </c>
      <c r="J60" s="30">
        <v>4</v>
      </c>
    </row>
    <row r="61" spans="1:10" ht="42" customHeight="1">
      <c r="A61" s="7"/>
      <c r="B61" s="11"/>
      <c r="C61" s="11"/>
      <c r="D61" s="15" t="s">
        <v>60</v>
      </c>
      <c r="E61" s="19" t="s">
        <v>23</v>
      </c>
      <c r="F61" s="22">
        <v>1</v>
      </c>
      <c r="G61" s="26">
        <f>+G62+G63+G64+G65</f>
        <v>0</v>
      </c>
      <c r="H61" s="1"/>
      <c r="I61" s="30">
        <v>52</v>
      </c>
      <c r="J61" s="30">
        <v>4</v>
      </c>
    </row>
    <row r="62" spans="1:10" ht="42" customHeight="1">
      <c r="A62" s="7"/>
      <c r="B62" s="11"/>
      <c r="C62" s="11"/>
      <c r="D62" s="15" t="s">
        <v>82</v>
      </c>
      <c r="E62" s="19" t="s">
        <v>35</v>
      </c>
      <c r="F62" s="22">
        <v>463.6</v>
      </c>
      <c r="G62" s="27"/>
      <c r="H62" s="1"/>
      <c r="I62" s="30">
        <v>53</v>
      </c>
      <c r="J62" s="30">
        <v>4</v>
      </c>
    </row>
    <row r="63" spans="1:10" ht="42" customHeight="1">
      <c r="A63" s="7"/>
      <c r="B63" s="11"/>
      <c r="C63" s="11"/>
      <c r="D63" s="15" t="s">
        <v>83</v>
      </c>
      <c r="E63" s="19" t="s">
        <v>14</v>
      </c>
      <c r="F63" s="22">
        <v>525.6</v>
      </c>
      <c r="G63" s="27"/>
      <c r="H63" s="1"/>
      <c r="I63" s="30">
        <v>54</v>
      </c>
      <c r="J63" s="30">
        <v>4</v>
      </c>
    </row>
    <row r="64" spans="1:10" ht="42" customHeight="1">
      <c r="A64" s="7"/>
      <c r="B64" s="11"/>
      <c r="C64" s="11"/>
      <c r="D64" s="15" t="s">
        <v>84</v>
      </c>
      <c r="E64" s="19" t="s">
        <v>34</v>
      </c>
      <c r="F64" s="22">
        <v>5.4</v>
      </c>
      <c r="G64" s="27"/>
      <c r="H64" s="1"/>
      <c r="I64" s="30">
        <v>55</v>
      </c>
      <c r="J64" s="30">
        <v>4</v>
      </c>
    </row>
    <row r="65" spans="1:10" ht="42" customHeight="1">
      <c r="A65" s="7"/>
      <c r="B65" s="11"/>
      <c r="C65" s="11"/>
      <c r="D65" s="15" t="s">
        <v>85</v>
      </c>
      <c r="E65" s="19" t="s">
        <v>35</v>
      </c>
      <c r="F65" s="22">
        <v>269.89999999999998</v>
      </c>
      <c r="G65" s="27"/>
      <c r="H65" s="1"/>
      <c r="I65" s="30">
        <v>56</v>
      </c>
      <c r="J65" s="30">
        <v>4</v>
      </c>
    </row>
    <row r="66" spans="1:10" ht="42" customHeight="1">
      <c r="A66" s="7"/>
      <c r="B66" s="10" t="s">
        <v>59</v>
      </c>
      <c r="C66" s="10"/>
      <c r="D66" s="14"/>
      <c r="E66" s="19" t="s">
        <v>23</v>
      </c>
      <c r="F66" s="22">
        <v>1</v>
      </c>
      <c r="G66" s="26">
        <f>+G67</f>
        <v>0</v>
      </c>
      <c r="H66" s="1"/>
      <c r="I66" s="30">
        <v>57</v>
      </c>
      <c r="J66" s="30">
        <v>2</v>
      </c>
    </row>
    <row r="67" spans="1:10" ht="42" customHeight="1">
      <c r="A67" s="7"/>
      <c r="B67" s="11"/>
      <c r="C67" s="10" t="s">
        <v>59</v>
      </c>
      <c r="D67" s="14"/>
      <c r="E67" s="19" t="s">
        <v>23</v>
      </c>
      <c r="F67" s="22">
        <v>1</v>
      </c>
      <c r="G67" s="26">
        <f>+G68+G70</f>
        <v>0</v>
      </c>
      <c r="H67" s="1"/>
      <c r="I67" s="30">
        <v>58</v>
      </c>
      <c r="J67" s="30">
        <v>3</v>
      </c>
    </row>
    <row r="68" spans="1:10" ht="42" customHeight="1">
      <c r="A68" s="7"/>
      <c r="B68" s="11"/>
      <c r="C68" s="11"/>
      <c r="D68" s="15" t="s">
        <v>61</v>
      </c>
      <c r="E68" s="19" t="s">
        <v>23</v>
      </c>
      <c r="F68" s="22">
        <v>1</v>
      </c>
      <c r="G68" s="26">
        <f>+G69</f>
        <v>0</v>
      </c>
      <c r="H68" s="1"/>
      <c r="I68" s="30">
        <v>59</v>
      </c>
      <c r="J68" s="30">
        <v>4</v>
      </c>
    </row>
    <row r="69" spans="1:10" ht="42" customHeight="1">
      <c r="A69" s="7"/>
      <c r="B69" s="11"/>
      <c r="C69" s="11"/>
      <c r="D69" s="15" t="s">
        <v>62</v>
      </c>
      <c r="E69" s="19" t="s">
        <v>52</v>
      </c>
      <c r="F69" s="22">
        <v>1</v>
      </c>
      <c r="G69" s="27"/>
      <c r="H69" s="1"/>
      <c r="I69" s="30">
        <v>60</v>
      </c>
      <c r="J69" s="30">
        <v>4</v>
      </c>
    </row>
    <row r="70" spans="1:10" ht="42" customHeight="1">
      <c r="A70" s="7"/>
      <c r="B70" s="11"/>
      <c r="C70" s="11"/>
      <c r="D70" s="15" t="s">
        <v>63</v>
      </c>
      <c r="E70" s="19" t="s">
        <v>23</v>
      </c>
      <c r="F70" s="22">
        <v>1</v>
      </c>
      <c r="G70" s="26">
        <f>+G71</f>
        <v>0</v>
      </c>
      <c r="H70" s="1"/>
      <c r="I70" s="30">
        <v>61</v>
      </c>
      <c r="J70" s="30">
        <v>4</v>
      </c>
    </row>
    <row r="71" spans="1:10" ht="42" customHeight="1">
      <c r="A71" s="7"/>
      <c r="B71" s="11"/>
      <c r="C71" s="11"/>
      <c r="D71" s="15" t="s">
        <v>86</v>
      </c>
      <c r="E71" s="19" t="s">
        <v>14</v>
      </c>
      <c r="F71" s="22">
        <v>30</v>
      </c>
      <c r="G71" s="27"/>
      <c r="H71" s="1"/>
      <c r="I71" s="30">
        <v>62</v>
      </c>
      <c r="J71" s="30">
        <v>4</v>
      </c>
    </row>
    <row r="72" spans="1:10" ht="42" customHeight="1">
      <c r="A72" s="6" t="s">
        <v>9</v>
      </c>
      <c r="B72" s="10"/>
      <c r="C72" s="10"/>
      <c r="D72" s="14"/>
      <c r="E72" s="19" t="s">
        <v>23</v>
      </c>
      <c r="F72" s="22">
        <v>1</v>
      </c>
      <c r="G72" s="26">
        <f>+G73+G81</f>
        <v>0</v>
      </c>
      <c r="H72" s="1"/>
      <c r="I72" s="30">
        <v>63</v>
      </c>
      <c r="J72" s="30"/>
    </row>
    <row r="73" spans="1:10" ht="42" customHeight="1">
      <c r="A73" s="6" t="s">
        <v>64</v>
      </c>
      <c r="B73" s="10"/>
      <c r="C73" s="10"/>
      <c r="D73" s="14"/>
      <c r="E73" s="19" t="s">
        <v>23</v>
      </c>
      <c r="F73" s="22">
        <v>1</v>
      </c>
      <c r="G73" s="26">
        <f>+G74+G75</f>
        <v>0</v>
      </c>
      <c r="H73" s="1"/>
      <c r="I73" s="30">
        <v>64</v>
      </c>
      <c r="J73" s="30">
        <v>200</v>
      </c>
    </row>
    <row r="74" spans="1:10" ht="42" customHeight="1">
      <c r="A74" s="6" t="s">
        <v>17</v>
      </c>
      <c r="B74" s="10"/>
      <c r="C74" s="10"/>
      <c r="D74" s="14"/>
      <c r="E74" s="19" t="s">
        <v>23</v>
      </c>
      <c r="F74" s="22">
        <v>1</v>
      </c>
      <c r="G74" s="27"/>
      <c r="H74" s="1"/>
      <c r="I74" s="30">
        <v>65</v>
      </c>
      <c r="J74" s="30"/>
    </row>
    <row r="75" spans="1:10" ht="42" customHeight="1">
      <c r="A75" s="6" t="s">
        <v>65</v>
      </c>
      <c r="B75" s="10"/>
      <c r="C75" s="10"/>
      <c r="D75" s="14"/>
      <c r="E75" s="19" t="s">
        <v>23</v>
      </c>
      <c r="F75" s="22">
        <v>1</v>
      </c>
      <c r="G75" s="26">
        <f>+G76</f>
        <v>0</v>
      </c>
      <c r="H75" s="1"/>
      <c r="I75" s="30">
        <v>66</v>
      </c>
      <c r="J75" s="30">
        <v>1</v>
      </c>
    </row>
    <row r="76" spans="1:10" ht="42" customHeight="1">
      <c r="A76" s="7"/>
      <c r="B76" s="10" t="s">
        <v>65</v>
      </c>
      <c r="C76" s="10"/>
      <c r="D76" s="14"/>
      <c r="E76" s="19" t="s">
        <v>23</v>
      </c>
      <c r="F76" s="22">
        <v>1</v>
      </c>
      <c r="G76" s="26">
        <f>+G77</f>
        <v>0</v>
      </c>
      <c r="H76" s="1"/>
      <c r="I76" s="30">
        <v>67</v>
      </c>
      <c r="J76" s="30">
        <v>2</v>
      </c>
    </row>
    <row r="77" spans="1:10" ht="42" customHeight="1">
      <c r="A77" s="7"/>
      <c r="B77" s="11"/>
      <c r="C77" s="10" t="s">
        <v>65</v>
      </c>
      <c r="D77" s="14"/>
      <c r="E77" s="19" t="s">
        <v>23</v>
      </c>
      <c r="F77" s="22">
        <v>1</v>
      </c>
      <c r="G77" s="26">
        <f>+G78</f>
        <v>0</v>
      </c>
      <c r="H77" s="1"/>
      <c r="I77" s="30">
        <v>68</v>
      </c>
      <c r="J77" s="30">
        <v>3</v>
      </c>
    </row>
    <row r="78" spans="1:10" ht="42" customHeight="1">
      <c r="A78" s="7"/>
      <c r="B78" s="11"/>
      <c r="C78" s="11"/>
      <c r="D78" s="15" t="s">
        <v>20</v>
      </c>
      <c r="E78" s="19" t="s">
        <v>23</v>
      </c>
      <c r="F78" s="22">
        <v>1</v>
      </c>
      <c r="G78" s="26">
        <f>+G79+G80</f>
        <v>0</v>
      </c>
      <c r="H78" s="1"/>
      <c r="I78" s="30">
        <v>69</v>
      </c>
      <c r="J78" s="30">
        <v>4</v>
      </c>
    </row>
    <row r="79" spans="1:10" ht="42" customHeight="1">
      <c r="A79" s="7"/>
      <c r="B79" s="11"/>
      <c r="C79" s="11"/>
      <c r="D79" s="15" t="s">
        <v>20</v>
      </c>
      <c r="E79" s="19" t="s">
        <v>52</v>
      </c>
      <c r="F79" s="22">
        <v>1</v>
      </c>
      <c r="G79" s="27"/>
      <c r="H79" s="1"/>
      <c r="I79" s="30">
        <v>70</v>
      </c>
      <c r="J79" s="30">
        <v>4</v>
      </c>
    </row>
    <row r="80" spans="1:10" ht="42" customHeight="1">
      <c r="A80" s="7"/>
      <c r="B80" s="11"/>
      <c r="C80" s="11"/>
      <c r="D80" s="15" t="s">
        <v>66</v>
      </c>
      <c r="E80" s="19" t="s">
        <v>23</v>
      </c>
      <c r="F80" s="22">
        <v>1</v>
      </c>
      <c r="G80" s="27"/>
      <c r="H80" s="1"/>
      <c r="I80" s="30">
        <v>71</v>
      </c>
      <c r="J80" s="30">
        <v>4</v>
      </c>
    </row>
    <row r="81" spans="1:10" ht="42" customHeight="1">
      <c r="A81" s="6" t="s">
        <v>67</v>
      </c>
      <c r="B81" s="10"/>
      <c r="C81" s="10"/>
      <c r="D81" s="14"/>
      <c r="E81" s="19" t="s">
        <v>23</v>
      </c>
      <c r="F81" s="22">
        <v>1</v>
      </c>
      <c r="G81" s="26">
        <f>+G82</f>
        <v>0</v>
      </c>
      <c r="H81" s="1"/>
      <c r="I81" s="30">
        <v>72</v>
      </c>
      <c r="J81" s="30">
        <v>210</v>
      </c>
    </row>
    <row r="82" spans="1:10" ht="42" customHeight="1">
      <c r="A82" s="6" t="s">
        <v>68</v>
      </c>
      <c r="B82" s="10"/>
      <c r="C82" s="10"/>
      <c r="D82" s="14"/>
      <c r="E82" s="19" t="s">
        <v>23</v>
      </c>
      <c r="F82" s="22">
        <v>1</v>
      </c>
      <c r="G82" s="27"/>
      <c r="H82" s="1"/>
      <c r="I82" s="30">
        <v>73</v>
      </c>
      <c r="J82" s="30"/>
    </row>
    <row r="83" spans="1:10" ht="42" customHeight="1">
      <c r="A83" s="6" t="s">
        <v>69</v>
      </c>
      <c r="B83" s="10"/>
      <c r="C83" s="10"/>
      <c r="D83" s="14"/>
      <c r="E83" s="19" t="s">
        <v>23</v>
      </c>
      <c r="F83" s="22">
        <v>1</v>
      </c>
      <c r="G83" s="27"/>
      <c r="H83" s="1"/>
      <c r="I83" s="30">
        <v>74</v>
      </c>
      <c r="J83" s="30">
        <v>220</v>
      </c>
    </row>
    <row r="84" spans="1:10" ht="42" customHeight="1">
      <c r="A84" s="6" t="s">
        <v>70</v>
      </c>
      <c r="B84" s="10"/>
      <c r="C84" s="10"/>
      <c r="D84" s="14"/>
      <c r="E84" s="19" t="s">
        <v>23</v>
      </c>
      <c r="F84" s="22">
        <v>1</v>
      </c>
      <c r="G84" s="26">
        <f>+G10+G83</f>
        <v>0</v>
      </c>
      <c r="H84" s="1"/>
      <c r="I84" s="30">
        <v>75</v>
      </c>
      <c r="J84" s="30">
        <v>30</v>
      </c>
    </row>
    <row r="85" spans="1:10" ht="42" customHeight="1">
      <c r="A85" s="8" t="s">
        <v>71</v>
      </c>
      <c r="B85" s="12"/>
      <c r="C85" s="12"/>
      <c r="D85" s="16"/>
      <c r="E85" s="20" t="s">
        <v>72</v>
      </c>
      <c r="F85" s="23" t="s">
        <v>72</v>
      </c>
      <c r="G85" s="28">
        <f>G84</f>
        <v>0</v>
      </c>
      <c r="I85" s="30">
        <v>76</v>
      </c>
      <c r="J85" s="30">
        <v>90</v>
      </c>
    </row>
    <row r="86" spans="1:10" ht="42" customHeight="1"/>
    <row r="87" spans="1:10" ht="42" customHeight="1"/>
  </sheetData>
  <sheetProtection algorithmName="SHA-512" hashValue="SpXT1rxmMZyq+lONk6DM0R9uxUp+b45QJoaxCPq06CS3uOqf0ipNsUp6FWNxO7pA6kSGk8K9fJZctQAX3piOxw==" saltValue="tQgga795zADYL6IeH1VG8Q==" spinCount="100000" sheet="1" objects="1" scenarios="1"/>
  <mergeCells count="30">
    <mergeCell ref="F3:G3"/>
    <mergeCell ref="F4:G4"/>
    <mergeCell ref="F5:G5"/>
    <mergeCell ref="A7:G7"/>
    <mergeCell ref="B8:G8"/>
    <mergeCell ref="A9:D9"/>
    <mergeCell ref="A10:D10"/>
    <mergeCell ref="A11:D11"/>
    <mergeCell ref="A12:D12"/>
    <mergeCell ref="B13:D13"/>
    <mergeCell ref="C14:D14"/>
    <mergeCell ref="C26:D26"/>
    <mergeCell ref="C35:D35"/>
    <mergeCell ref="C46:D46"/>
    <mergeCell ref="C51:D51"/>
    <mergeCell ref="B57:D57"/>
    <mergeCell ref="C58:D58"/>
    <mergeCell ref="B66:D66"/>
    <mergeCell ref="C67:D67"/>
    <mergeCell ref="A72:D72"/>
    <mergeCell ref="A73:D73"/>
    <mergeCell ref="A74:D74"/>
    <mergeCell ref="A75:D75"/>
    <mergeCell ref="B76:D76"/>
    <mergeCell ref="C77:D77"/>
    <mergeCell ref="A81:D81"/>
    <mergeCell ref="A82:D82"/>
    <mergeCell ref="A83:D83"/>
    <mergeCell ref="A84:D84"/>
    <mergeCell ref="A85:D85"/>
  </mergeCells>
  <phoneticPr fontId="4"/>
  <pageMargins left="0.75" right="0.75" top="1" bottom="1" header="0.51180550000000002" footer="0.51180550000000002"/>
  <pageSetup paperSize="9" scale="93" fitToWidth="1" fitToHeight="1" orientation="portrait" usePrinterDefaults="1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工事費内訳書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title>Ｒ７三林　復旧治山　三好市西宇　渓間工事（工事費内訳書）</dc:title>
  <cp:lastModifiedBy>hasegawa megumi</cp:lastModifiedBy>
  <cp:lastPrinted>2020-10-12T05:07:54Z</cp:lastPrinted>
  <dcterms:created xsi:type="dcterms:W3CDTF">2014-01-09T08:55:00Z</dcterms:created>
  <dcterms:modified xsi:type="dcterms:W3CDTF">2025-10-14T08:38:57Z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2025-10-14T08:38:57Z</vt:filetime>
  </property>
</Properties>
</file>